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Калькулятор" sheetId="1" r:id="rId1"/>
  </sheets>
  <definedNames>
    <definedName name="_xlnm._FilterDatabase" localSheetId="0" hidden="1">Калькулятор!$D$8:$D$8</definedName>
  </definedNames>
  <calcPr calcId="145621"/>
</workbook>
</file>

<file path=xl/calcChain.xml><?xml version="1.0" encoding="utf-8"?>
<calcChain xmlns="http://schemas.openxmlformats.org/spreadsheetml/2006/main">
  <c r="D11" i="1" l="1"/>
  <c r="D15" i="1"/>
  <c r="D17" i="1" s="1"/>
</calcChain>
</file>

<file path=xl/sharedStrings.xml><?xml version="1.0" encoding="utf-8"?>
<sst xmlns="http://schemas.openxmlformats.org/spreadsheetml/2006/main" count="10" uniqueCount="10">
  <si>
    <t>ИПОТЕЧНЫЙ КАЛЬКУЛЯТОР</t>
  </si>
  <si>
    <t>Процентная ставка по ипотечному кредиту</t>
  </si>
  <si>
    <t>мес.</t>
  </si>
  <si>
    <t>лет</t>
  </si>
  <si>
    <t>Срок кредита
(срок до предельного срока службы на основании данных Свидетельства участника НИС)</t>
  </si>
  <si>
    <t>Ежемесячный платеж по кредиту за счет ЦЖЗ
(1/12 ежегодного накопительного взноса)</t>
  </si>
  <si>
    <t>РАССЧЕТНАЯ масксимальная стоимость жилья 
(п.5 + п.6)</t>
  </si>
  <si>
    <r>
      <t xml:space="preserve">Ежемесячный платеж за счет собственных средств
(не более 50% Ежемесячного платежа по кредиту)
</t>
    </r>
    <r>
      <rPr>
        <i/>
        <sz val="14"/>
        <color theme="1"/>
        <rFont val="Calibri"/>
        <family val="2"/>
        <charset val="204"/>
        <scheme val="minor"/>
      </rPr>
      <t>(дополнительная опция для участника)</t>
    </r>
  </si>
  <si>
    <r>
      <t>Певоначальный взнос
(сумма накоплений участника НИС на основании Сведительства + сумма собственных средств участника</t>
    </r>
    <r>
      <rPr>
        <i/>
        <sz val="14"/>
        <color theme="1"/>
        <rFont val="Calibri"/>
        <family val="2"/>
        <charset val="204"/>
        <scheme val="minor"/>
      </rPr>
      <t xml:space="preserve"> (доп. опция)</t>
    </r>
    <r>
      <rPr>
        <sz val="14"/>
        <color theme="1"/>
        <rFont val="Calibri"/>
        <family val="2"/>
        <scheme val="minor"/>
      </rPr>
      <t>)</t>
    </r>
  </si>
  <si>
    <r>
      <t>РАССЧЕТНАЯ масксимальная сумма ипотечного кредита
(в том числе с учетом погашения за счет собственных средств участника</t>
    </r>
    <r>
      <rPr>
        <i/>
        <sz val="14"/>
        <color theme="1"/>
        <rFont val="Calibri"/>
        <family val="2"/>
        <charset val="204"/>
        <scheme val="minor"/>
      </rPr>
      <t xml:space="preserve"> (доп. опция)</t>
    </r>
    <r>
      <rPr>
        <sz val="14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</si>
</sst>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5" fontId="3" fillId="2" borderId="1" xfId="0" applyNumberFormat="1" applyFont="1" applyFill="1" applyBorder="1" applyAlignment="1" applyProtection="1">
      <alignment vertical="center"/>
      <protection hidden="1"/>
    </xf>
    <xf numFmtId="9" fontId="3" fillId="3" borderId="1" xfId="1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vertical="center"/>
      <protection hidden="1"/>
    </xf>
    <xf numFmtId="3" fontId="3" fillId="3" borderId="1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tabSelected="1" workbookViewId="0">
      <selection activeCell="D14" sqref="D14"/>
    </sheetView>
  </sheetViews>
  <sheetFormatPr defaultRowHeight="18.75" x14ac:dyDescent="0.25"/>
  <cols>
    <col min="1" max="1" width="2.42578125" style="1" customWidth="1"/>
    <col min="2" max="2" width="3" style="3" customWidth="1"/>
    <col min="3" max="3" width="76.140625" style="2" customWidth="1"/>
    <col min="4" max="4" width="16.140625" style="1" customWidth="1"/>
    <col min="5" max="16384" width="9.140625" style="1"/>
  </cols>
  <sheetData>
    <row r="2" spans="2:5" x14ac:dyDescent="0.25">
      <c r="C2" s="7" t="s">
        <v>0</v>
      </c>
      <c r="D2" s="7"/>
    </row>
    <row r="4" spans="2:5" x14ac:dyDescent="0.25">
      <c r="B4" s="3">
        <v>1</v>
      </c>
      <c r="C4" s="2" t="s">
        <v>1</v>
      </c>
      <c r="D4" s="5">
        <v>0.17</v>
      </c>
    </row>
    <row r="6" spans="2:5" ht="37.5" x14ac:dyDescent="0.25">
      <c r="B6" s="3">
        <v>2</v>
      </c>
      <c r="C6" s="2" t="s">
        <v>5</v>
      </c>
      <c r="D6" s="8">
        <v>34265</v>
      </c>
    </row>
    <row r="8" spans="2:5" ht="56.25" x14ac:dyDescent="0.25">
      <c r="B8" s="3">
        <v>3</v>
      </c>
      <c r="C8" s="2" t="s">
        <v>7</v>
      </c>
      <c r="D8" s="9">
        <v>10000</v>
      </c>
    </row>
    <row r="10" spans="2:5" ht="56.25" x14ac:dyDescent="0.25">
      <c r="B10" s="3">
        <v>4</v>
      </c>
      <c r="C10" s="2" t="s">
        <v>4</v>
      </c>
      <c r="D10" s="6">
        <v>240</v>
      </c>
      <c r="E10" s="1" t="s">
        <v>2</v>
      </c>
    </row>
    <row r="11" spans="2:5" x14ac:dyDescent="0.25">
      <c r="D11" s="4">
        <f>D10/12</f>
        <v>20</v>
      </c>
      <c r="E11" s="1" t="s">
        <v>3</v>
      </c>
    </row>
    <row r="13" spans="2:5" ht="75" x14ac:dyDescent="0.25">
      <c r="B13" s="3">
        <v>5</v>
      </c>
      <c r="C13" s="2" t="s">
        <v>8</v>
      </c>
      <c r="D13" s="9">
        <v>2000000</v>
      </c>
    </row>
    <row r="15" spans="2:5" ht="56.25" x14ac:dyDescent="0.25">
      <c r="B15" s="3">
        <v>6</v>
      </c>
      <c r="C15" s="2" t="s">
        <v>9</v>
      </c>
      <c r="D15" s="8">
        <f>D6*(1-POWER((1+D4/12),-D10))/(D4/12)+D8*(1-POWER((1+D4/12),-D10))/(D4/12)</f>
        <v>3017792.7067549974</v>
      </c>
    </row>
    <row r="17" spans="2:4" ht="37.5" x14ac:dyDescent="0.25">
      <c r="B17" s="3">
        <v>7</v>
      </c>
      <c r="C17" s="2" t="s">
        <v>6</v>
      </c>
      <c r="D17" s="8">
        <f>D13+D15</f>
        <v>5017792.7067549974</v>
      </c>
    </row>
  </sheetData>
  <sheetProtection password="CC1B" sheet="1" objects="1" scenarios="1"/>
  <mergeCells count="1">
    <mergeCell ref="C2:D2"/>
  </mergeCells>
  <dataValidations count="1">
    <dataValidation type="whole" allowBlank="1" showInputMessage="1" showErrorMessage="1" sqref="D8">
      <formula1>0</formula1>
      <formula2>17133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Калькулятор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2026-09-03T07:03:14Z</dcterms:modified>
</cp:coreProperties>
</file>